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emailwsu.sharepoint.com/sites/AOI/OASTeam/Shared Documents/S&amp;A Committee/2027-2028/"/>
    </mc:Choice>
  </mc:AlternateContent>
  <xr:revisionPtr revIDLastSave="9" documentId="8_{1F37458E-D316-4C71-AFA9-805D717A9D2A}" xr6:coauthVersionLast="47" xr6:coauthVersionMax="47" xr10:uidLastSave="{667C2C4C-84BC-4B0A-BB43-89A299682520}"/>
  <bookViews>
    <workbookView xWindow="28680" yWindow="-135" windowWidth="29040" windowHeight="15720" activeTab="1" xr2:uid="{53A14F57-893A-4811-B400-F0927E4BAE2F}"/>
  </bookViews>
  <sheets>
    <sheet name="Instructions" sheetId="4" r:id="rId1"/>
    <sheet name="BudgetSummary" sheetId="1" r:id="rId2"/>
    <sheet name="BudgetDetails" sheetId="2" r:id="rId3"/>
    <sheet name="DataValidation" sheetId="3" state="hidden" r:id="rId4"/>
  </sheets>
  <definedNames>
    <definedName name="Benefits">DataValidation!#REF!</definedName>
    <definedName name="Equipment">DataValidation!$G$2:$G$13</definedName>
    <definedName name="Goods_Services">DataValidation!$D$2:$D$13</definedName>
    <definedName name="Salaries">DataValidation!$B$2:$B$13</definedName>
    <definedName name="Stipends">DataValidation!$E$2:$E$13</definedName>
    <definedName name="Travel">DataValidation!$F$2:$F$13</definedName>
    <definedName name="Wages">DataValidation!$C$2:$C$13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 l="1"/>
  <c r="E18" i="1" s="1"/>
  <c r="E36" i="1"/>
  <c r="E35" i="1"/>
  <c r="E34" i="1"/>
  <c r="E33" i="1"/>
  <c r="E32" i="1"/>
  <c r="E31" i="1"/>
  <c r="E30" i="1"/>
  <c r="E29" i="1"/>
  <c r="E28" i="1"/>
  <c r="E27" i="1"/>
  <c r="E26" i="1"/>
  <c r="E25" i="1"/>
  <c r="E24" i="1"/>
  <c r="E23" i="1"/>
  <c r="E22" i="1"/>
  <c r="E12" i="1"/>
  <c r="E20" i="1" s="1"/>
  <c r="E11" i="1"/>
  <c r="E19" i="1" s="1"/>
  <c r="E8" i="1"/>
  <c r="E17" i="1" s="1"/>
  <c r="E7" i="1"/>
  <c r="E16" i="1" s="1"/>
  <c r="E6" i="1"/>
  <c r="E15" i="1" s="1"/>
  <c r="E21" i="1" l="1"/>
  <c r="E14" i="1"/>
  <c r="E5" i="1"/>
  <c r="E10" i="1"/>
  <c r="E13" i="1" l="1"/>
  <c r="E4" i="1" s="1"/>
  <c r="E37" i="1" s="1"/>
</calcChain>
</file>

<file path=xl/sharedStrings.xml><?xml version="1.0" encoding="utf-8"?>
<sst xmlns="http://schemas.openxmlformats.org/spreadsheetml/2006/main" count="96" uniqueCount="59">
  <si>
    <t>Expenditure Category</t>
  </si>
  <si>
    <t>Salaries</t>
  </si>
  <si>
    <t>Administrative Professional</t>
  </si>
  <si>
    <t xml:space="preserve">Civil Service </t>
  </si>
  <si>
    <t>Faculty</t>
  </si>
  <si>
    <t>Wages</t>
  </si>
  <si>
    <t>Student Hourly</t>
  </si>
  <si>
    <t>Non-Student Hourly</t>
  </si>
  <si>
    <t>Modernization Fee (1% of Salaries &amp; Wages)</t>
  </si>
  <si>
    <t>Benefits</t>
  </si>
  <si>
    <t>Goods_Services</t>
  </si>
  <si>
    <t>Gift Cards/Gift Certificates</t>
  </si>
  <si>
    <t>Membership Dues</t>
  </si>
  <si>
    <t>Other Goods &amp; Services</t>
  </si>
  <si>
    <t>Postage &amp; Mailing Services</t>
  </si>
  <si>
    <t>Printing &amp; Reproduction</t>
  </si>
  <si>
    <t>Promotional Items</t>
  </si>
  <si>
    <t>Recognition Awards</t>
  </si>
  <si>
    <t>Software Licenses &amp; Subscriptions</t>
  </si>
  <si>
    <t>Student Recruitment &amp; Retention</t>
  </si>
  <si>
    <t>Supplies &amp; Materials</t>
  </si>
  <si>
    <t>Stipends</t>
  </si>
  <si>
    <t>Travel</t>
  </si>
  <si>
    <t>Equipment</t>
  </si>
  <si>
    <t>Total</t>
  </si>
  <si>
    <t>Expense Category</t>
  </si>
  <si>
    <t>Expense Subcategory</t>
  </si>
  <si>
    <t>Amount</t>
  </si>
  <si>
    <t>Additional Details/Purpose</t>
  </si>
  <si>
    <t>Meals &amp; Banquets</t>
  </si>
  <si>
    <t>Venue Rental Fees</t>
  </si>
  <si>
    <t>Administrative Professional (35.5%)</t>
  </si>
  <si>
    <t>Civil Service (46.2%)</t>
  </si>
  <si>
    <t>Faculty (32.4%)</t>
  </si>
  <si>
    <t>Student Hourly (2.4%)</t>
  </si>
  <si>
    <t>Non-Student Hourly (10.2%)</t>
  </si>
  <si>
    <t>Graduate Assistant</t>
  </si>
  <si>
    <t>Graduate Assistant (12.4%)</t>
  </si>
  <si>
    <t>Current Year's Program No.:</t>
  </si>
  <si>
    <t>S&amp;A Proposal Budget</t>
  </si>
  <si>
    <t>Personnel</t>
  </si>
  <si>
    <t>Current Year's Forecasted Ending Balance:</t>
  </si>
  <si>
    <t>Organization Name:</t>
  </si>
  <si>
    <t>Current Year's Awarded Budget:</t>
  </si>
  <si>
    <t xml:space="preserve">In the Budget Summary Tab, you will add your Organization Name and current year's budget information in the appropriate cells. </t>
  </si>
  <si>
    <t xml:space="preserve">The Budget Request information will populate based on the entries in the "Budget Details" tab. </t>
  </si>
  <si>
    <t>Enter the details for your budget on this tab. Columns A and B are dropdowns based on the available Expense Categories and Subcategories (which align better with Workday Spend Categories). If you would like to capture additional details in regard to what the line item relates to for your purposes, please feel free to do so in Column D as a free text field. The data entered here will populate the BudgetSummary tab to reflect the total amount of your request.</t>
  </si>
  <si>
    <t>Budget Summary Tab</t>
  </si>
  <si>
    <t>Budget Details Tab</t>
  </si>
  <si>
    <t xml:space="preserve">In the Budget Details Tab, you will enter the detailed expenses by category that are being requested. </t>
  </si>
  <si>
    <t xml:space="preserve">S&amp;A Fees are collected from students for the express purpose of funding nonacademic student activities and programs. </t>
  </si>
  <si>
    <t>Use this template to prepare a budget with the expenses required to accomplish the proposed services and/or activities for the year as outlined in your proposal packet.</t>
  </si>
  <si>
    <t>These categories align more closely with the ledger accounts and spend categories that are used in Workday to aid in budget tracking throughout the year.</t>
  </si>
  <si>
    <t>Please use Column D to provide additional details for the expense item.</t>
  </si>
  <si>
    <t>Reimbursement Programs &amp; Student Services - Mental Health Reimbursement</t>
  </si>
  <si>
    <t>Staff effort for overall program support</t>
  </si>
  <si>
    <t>Outreach activities - mailings, subscriptions, giveaways, surveys, etc.</t>
  </si>
  <si>
    <t xml:space="preserve">Example of Expense Items </t>
  </si>
  <si>
    <t>FY28 Budget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</si>
</sst>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3"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1"/>
      <color theme="0"/>
      <name val="Calibri"/>
      <family val="2"/>
      <scheme val="minor"/>
    </font>
    <font>
      <b/>
      <sz val="11"/>
      <color theme="1"/>
      <name val="Calibri"/>
      <family val="2"/>
      <scheme val="minor"/>
    </font>
    <font>
      <i/>
      <sz val="11"/>
      <color rgb="FFC00000"/>
      <name val="Calibri"/>
      <family val="2"/>
      <scheme val="minor"/>
    </font>
    <font>
      <b/>
      <i/>
      <sz val="11"/>
      <color theme="1"/>
      <name val="Calibri"/>
      <family val="2"/>
      <scheme val="minor"/>
    </font>
    <font>
      <i/>
      <sz val="11"/>
      <color rgb="FF7F7F7F"/>
      <name val="Calibri"/>
      <family val="2"/>
      <scheme val="minor"/>
    </font>
    <font>
      <i/>
      <sz val="11"/>
      <color theme="2" tint="-0.89999084444715716"/>
      <name val="Calibri"/>
      <family val="2"/>
      <scheme val="minor"/>
    </font>
    <font>
      <b/>
      <i/>
      <sz val="11"/>
      <color rgb="FFC00000"/>
      <name val="Calibri"/>
      <family val="2"/>
      <scheme val="minor"/>
    </font>
    <font>
      <b/>
      <i/>
      <sz val="15"/>
      <color rgb="FFC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tint="-0.499984740745262"/>
        <bgColor indexed="64"/>
      </patternFill>
    </fill>
  </fills>
  <borders count="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6" fillId="0" borderId="4" applyNumberFormat="0" applyFill="0" applyAlignment="0" applyProtection="0"/>
    <xf numFmtId="0" fontId="9" fillId="0" borderId="0" applyNumberFormat="0" applyFill="0" applyBorder="0" applyAlignment="0" applyProtection="0"/>
  </cellStyleXfs>
  <cellXfs count="32">
    <xf numFmtId="0" fontId="0" fillId="0" borderId="0" xfId="0"/>
    <xf numFmtId="164" fontId="0" fillId="0" borderId="5" xfId="1" applyNumberFormat="1" applyFont="1" applyFill="1" applyBorder="1" applyAlignment="1">
      <alignment vertical="top"/>
    </xf>
    <xf numFmtId="0" fontId="0" fillId="0" borderId="0" xfId="0" applyAlignment="1">
      <alignment horizontal="left" vertical="top"/>
    </xf>
    <xf numFmtId="0" fontId="6" fillId="0" borderId="0" xfId="0" applyFont="1"/>
    <xf numFmtId="0" fontId="0" fillId="0" borderId="7" xfId="0" applyBorder="1" applyAlignment="1">
      <alignment horizontal="left" vertical="top" indent="2"/>
    </xf>
    <xf numFmtId="0" fontId="0" fillId="0" borderId="0" xfId="0" applyAlignment="1">
      <alignment horizontal="left" vertical="center" wrapText="1"/>
    </xf>
    <xf numFmtId="0" fontId="6" fillId="3" borderId="6" xfId="0" applyFont="1" applyFill="1" applyBorder="1" applyAlignment="1">
      <alignment horizontal="left" indent="1"/>
    </xf>
    <xf numFmtId="44" fontId="6" fillId="3" borderId="5" xfId="2" applyFont="1" applyFill="1" applyBorder="1" applyAlignment="1">
      <alignment horizontal="center"/>
    </xf>
    <xf numFmtId="0" fontId="0" fillId="0" borderId="6" xfId="0" applyBorder="1" applyAlignment="1">
      <alignment horizontal="left" vertical="top" indent="3"/>
    </xf>
    <xf numFmtId="0" fontId="0" fillId="0" borderId="6" xfId="0" applyBorder="1" applyAlignment="1">
      <alignment horizontal="left" vertical="top" indent="2"/>
    </xf>
    <xf numFmtId="0" fontId="8" fillId="2" borderId="6" xfId="0" applyFont="1" applyFill="1" applyBorder="1"/>
    <xf numFmtId="44" fontId="8" fillId="2" borderId="5" xfId="2" applyFont="1" applyFill="1" applyBorder="1" applyAlignment="1">
      <alignment horizontal="center"/>
    </xf>
    <xf numFmtId="0" fontId="4" fillId="0" borderId="3" xfId="5" applyAlignment="1"/>
    <xf numFmtId="0" fontId="6" fillId="0" borderId="4" xfId="6" applyFill="1" applyAlignment="1">
      <alignment horizontal="left"/>
    </xf>
    <xf numFmtId="164" fontId="6" fillId="0" borderId="4" xfId="6" applyNumberFormat="1" applyFill="1" applyAlignment="1">
      <alignment horizontal="center"/>
    </xf>
    <xf numFmtId="0" fontId="3" fillId="0" borderId="2" xfId="4" applyFill="1" applyAlignment="1"/>
    <xf numFmtId="0" fontId="3" fillId="0" borderId="2" xfId="4" applyFill="1" applyAlignment="1">
      <alignment horizontal="center" wrapText="1"/>
    </xf>
    <xf numFmtId="0" fontId="2" fillId="0" borderId="1" xfId="3" applyAlignment="1"/>
    <xf numFmtId="0" fontId="4" fillId="3" borderId="3" xfId="5" applyFill="1" applyAlignment="1"/>
    <xf numFmtId="164" fontId="4" fillId="3" borderId="3" xfId="5" applyNumberFormat="1" applyFill="1" applyAlignment="1"/>
    <xf numFmtId="0" fontId="0" fillId="0" borderId="0" xfId="0" applyAlignment="1">
      <alignment horizontal="left" indent="2"/>
    </xf>
    <xf numFmtId="0" fontId="10" fillId="0" borderId="0" xfId="7" applyFont="1" applyAlignment="1">
      <alignment horizontal="left" indent="2"/>
    </xf>
    <xf numFmtId="164" fontId="0" fillId="0" borderId="0" xfId="1" applyNumberFormat="1" applyFont="1" applyAlignment="1">
      <alignment horizontal="left" vertical="center" wrapText="1"/>
    </xf>
    <xf numFmtId="164" fontId="0" fillId="0" borderId="0" xfId="1" applyNumberFormat="1" applyFont="1"/>
    <xf numFmtId="0" fontId="11" fillId="0" borderId="0" xfId="7" applyFont="1" applyAlignment="1">
      <alignment horizontal="left" indent="2"/>
    </xf>
    <xf numFmtId="0" fontId="10" fillId="0" borderId="0" xfId="7" applyFont="1" applyAlignment="1">
      <alignment horizontal="left"/>
    </xf>
    <xf numFmtId="0" fontId="3" fillId="0" borderId="2" xfId="4"/>
    <xf numFmtId="0" fontId="12" fillId="0" borderId="1" xfId="3" applyFont="1"/>
    <xf numFmtId="0" fontId="5" fillId="4" borderId="0" xfId="0" applyFont="1" applyFill="1"/>
    <xf numFmtId="164" fontId="5" fillId="4" borderId="0" xfId="1" applyNumberFormat="1" applyFont="1" applyFill="1"/>
    <xf numFmtId="0" fontId="7" fillId="0" borderId="0" xfId="0" applyFont="1" applyAlignment="1">
      <alignment horizontal="left" vertical="center" wrapText="1"/>
    </xf>
    <xf numFmtId="0" fontId="2" fillId="3" borderId="1" xfId="3" applyFill="1" applyAlignment="1">
      <alignment horizontal="left"/>
    </xf>
  </cellXfs>
  <cellStyles count="8">
    <cellStyle name="Comma" xfId="1" builtinId="3"/>
    <cellStyle name="Currency" xfId="2" builtinId="4"/>
    <cellStyle name="Explanatory Text" xfId="7" builtinId="53"/>
    <cellStyle name="Heading 1" xfId="3" builtinId="16"/>
    <cellStyle name="Heading 2" xfId="4" builtinId="17"/>
    <cellStyle name="Heading 3" xfId="5" builtinId="18"/>
    <cellStyle name="Normal" xfId="0" builtinId="0"/>
    <cellStyle name="Total" xfId="6"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67EC1-AEDF-4F4F-AA6E-DE487D950764}">
  <dimension ref="A1:D17"/>
  <sheetViews>
    <sheetView showGridLines="0" workbookViewId="0"/>
  </sheetViews>
  <sheetFormatPr defaultRowHeight="15" x14ac:dyDescent="0.25"/>
  <cols>
    <col min="1" max="1" width="17.7109375" customWidth="1"/>
    <col min="2" max="2" width="26.5703125" customWidth="1"/>
    <col min="3" max="3" width="10.5703125" bestFit="1" customWidth="1"/>
    <col min="4" max="4" width="73.42578125" customWidth="1"/>
  </cols>
  <sheetData>
    <row r="1" spans="1:4" ht="20.25" thickBot="1" x14ac:dyDescent="0.35">
      <c r="A1" s="27" t="s">
        <v>39</v>
      </c>
    </row>
    <row r="2" spans="1:4" ht="15.75" thickTop="1" x14ac:dyDescent="0.25">
      <c r="A2" s="25" t="s">
        <v>50</v>
      </c>
    </row>
    <row r="3" spans="1:4" x14ac:dyDescent="0.25">
      <c r="A3" s="25" t="s">
        <v>51</v>
      </c>
    </row>
    <row r="4" spans="1:4" x14ac:dyDescent="0.25">
      <c r="A4" s="20"/>
    </row>
    <row r="5" spans="1:4" ht="18" thickBot="1" x14ac:dyDescent="0.35">
      <c r="A5" s="26" t="s">
        <v>47</v>
      </c>
    </row>
    <row r="6" spans="1:4" ht="15.75" thickTop="1" x14ac:dyDescent="0.25">
      <c r="A6" s="21" t="s">
        <v>44</v>
      </c>
    </row>
    <row r="7" spans="1:4" x14ac:dyDescent="0.25">
      <c r="A7" s="21" t="s">
        <v>45</v>
      </c>
    </row>
    <row r="9" spans="1:4" ht="18" thickBot="1" x14ac:dyDescent="0.35">
      <c r="A9" s="26" t="s">
        <v>48</v>
      </c>
    </row>
    <row r="10" spans="1:4" ht="15.75" thickTop="1" x14ac:dyDescent="0.25">
      <c r="A10" s="21" t="s">
        <v>49</v>
      </c>
    </row>
    <row r="11" spans="1:4" x14ac:dyDescent="0.25">
      <c r="A11" s="21" t="s">
        <v>52</v>
      </c>
    </row>
    <row r="12" spans="1:4" x14ac:dyDescent="0.25">
      <c r="A12" s="21" t="s">
        <v>53</v>
      </c>
    </row>
    <row r="13" spans="1:4" x14ac:dyDescent="0.25">
      <c r="A13" s="24" t="s">
        <v>57</v>
      </c>
    </row>
    <row r="14" spans="1:4" x14ac:dyDescent="0.25">
      <c r="A14" s="28" t="s">
        <v>25</v>
      </c>
      <c r="B14" s="28" t="s">
        <v>26</v>
      </c>
      <c r="C14" s="29" t="s">
        <v>27</v>
      </c>
      <c r="D14" s="28" t="s">
        <v>28</v>
      </c>
    </row>
    <row r="15" spans="1:4" x14ac:dyDescent="0.25">
      <c r="A15" t="s">
        <v>10</v>
      </c>
      <c r="B15" t="s">
        <v>11</v>
      </c>
      <c r="C15" s="23">
        <v>7500</v>
      </c>
      <c r="D15" t="s">
        <v>54</v>
      </c>
    </row>
    <row r="16" spans="1:4" x14ac:dyDescent="0.25">
      <c r="A16" t="s">
        <v>1</v>
      </c>
      <c r="B16" t="s">
        <v>2</v>
      </c>
      <c r="C16" s="23">
        <v>35000</v>
      </c>
      <c r="D16" t="s">
        <v>55</v>
      </c>
    </row>
    <row r="17" spans="1:4" x14ac:dyDescent="0.25">
      <c r="A17" t="s">
        <v>10</v>
      </c>
      <c r="B17" t="s">
        <v>19</v>
      </c>
      <c r="C17" s="23">
        <v>10000</v>
      </c>
      <c r="D17" t="s">
        <v>56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19DB1-55C2-41D3-89BD-6FC5D8215131}">
  <dimension ref="A1:E41"/>
  <sheetViews>
    <sheetView showGridLines="0" tabSelected="1" topLeftCell="A4" workbookViewId="0">
      <selection activeCell="E3" sqref="E3"/>
    </sheetView>
  </sheetViews>
  <sheetFormatPr defaultRowHeight="24.95" customHeight="1" x14ac:dyDescent="0.25"/>
  <cols>
    <col min="1" max="1" width="41.28515625" bestFit="1" customWidth="1"/>
    <col min="2" max="2" width="25.7109375" customWidth="1"/>
    <col min="4" max="4" width="42.7109375" bestFit="1" customWidth="1"/>
    <col min="5" max="5" width="23.5703125" bestFit="1" customWidth="1"/>
    <col min="7" max="7" width="42.7109375" bestFit="1" customWidth="1"/>
    <col min="8" max="8" width="19.85546875" bestFit="1" customWidth="1"/>
  </cols>
  <sheetData>
    <row r="1" spans="1:5" ht="24.95" customHeight="1" thickBot="1" x14ac:dyDescent="0.35">
      <c r="A1" s="17" t="s">
        <v>42</v>
      </c>
      <c r="B1" s="31"/>
      <c r="C1" s="31"/>
      <c r="D1" s="31"/>
      <c r="E1" s="31"/>
    </row>
    <row r="2" spans="1:5" ht="4.5" customHeight="1" thickTop="1" x14ac:dyDescent="0.25"/>
    <row r="3" spans="1:5" ht="24.95" customHeight="1" thickBot="1" x14ac:dyDescent="0.35">
      <c r="A3" s="12" t="s">
        <v>38</v>
      </c>
      <c r="B3" s="18"/>
      <c r="D3" s="15" t="s">
        <v>0</v>
      </c>
      <c r="E3" s="16" t="s">
        <v>58</v>
      </c>
    </row>
    <row r="4" spans="1:5" ht="24.95" customHeight="1" thickBot="1" x14ac:dyDescent="0.3">
      <c r="A4" s="12" t="s">
        <v>43</v>
      </c>
      <c r="B4" s="19"/>
      <c r="D4" s="10" t="s">
        <v>40</v>
      </c>
      <c r="E4" s="11">
        <f>E5+E10+E13+E14</f>
        <v>0</v>
      </c>
    </row>
    <row r="5" spans="1:5" ht="24.95" customHeight="1" thickBot="1" x14ac:dyDescent="0.3">
      <c r="A5" s="12" t="s">
        <v>41</v>
      </c>
      <c r="B5" s="19"/>
      <c r="D5" s="6" t="s">
        <v>1</v>
      </c>
      <c r="E5" s="7">
        <f>SUM(E6:E8)</f>
        <v>0</v>
      </c>
    </row>
    <row r="6" spans="1:5" ht="15" x14ac:dyDescent="0.25">
      <c r="D6" s="8" t="s">
        <v>2</v>
      </c>
      <c r="E6" s="1">
        <f>SUMIFS(BudgetDetails!C:C,BudgetDetails!$A:$A,BudgetSummary!$D$5,BudgetDetails!$B:$B,BudgetSummary!$D6)</f>
        <v>0</v>
      </c>
    </row>
    <row r="7" spans="1:5" ht="15" x14ac:dyDescent="0.25">
      <c r="D7" s="8" t="s">
        <v>3</v>
      </c>
      <c r="E7" s="1">
        <f>SUMIFS(BudgetDetails!C:C,BudgetDetails!$A:$A,BudgetSummary!$D$5,BudgetDetails!$B:$B,BudgetSummary!$D7)</f>
        <v>0</v>
      </c>
    </row>
    <row r="8" spans="1:5" ht="15" x14ac:dyDescent="0.25">
      <c r="D8" s="8" t="s">
        <v>4</v>
      </c>
      <c r="E8" s="1">
        <f>SUMIFS(BudgetDetails!C:C,BudgetDetails!$A:$A,BudgetSummary!$D$5,BudgetDetails!$B:$B,BudgetSummary!$D8)</f>
        <v>0</v>
      </c>
    </row>
    <row r="9" spans="1:5" ht="18" customHeight="1" x14ac:dyDescent="0.25">
      <c r="D9" s="8" t="s">
        <v>36</v>
      </c>
      <c r="E9" s="1">
        <f>SUMIFS(BudgetDetails!C:C,BudgetDetails!$A:$A,BudgetSummary!$D$5,BudgetDetails!$B:$B,BudgetSummary!$D9)</f>
        <v>0</v>
      </c>
    </row>
    <row r="10" spans="1:5" ht="18" customHeight="1" x14ac:dyDescent="0.25">
      <c r="D10" s="6" t="s">
        <v>5</v>
      </c>
      <c r="E10" s="7">
        <f>SUM(E11:E12)</f>
        <v>0</v>
      </c>
    </row>
    <row r="11" spans="1:5" ht="18" customHeight="1" x14ac:dyDescent="0.25">
      <c r="D11" s="8" t="s">
        <v>6</v>
      </c>
      <c r="E11" s="1">
        <f>SUMIFS(BudgetDetails!C:C,BudgetDetails!$A:$A,BudgetSummary!$D$10,BudgetDetails!$B:$B,BudgetSummary!$D11)</f>
        <v>0</v>
      </c>
    </row>
    <row r="12" spans="1:5" ht="18" customHeight="1" x14ac:dyDescent="0.25">
      <c r="D12" s="8" t="s">
        <v>7</v>
      </c>
      <c r="E12" s="1">
        <f>SUMIFS(BudgetDetails!C:C,BudgetDetails!$A:$A,BudgetSummary!$D$10,BudgetDetails!$B:$B,BudgetSummary!$D12)</f>
        <v>0</v>
      </c>
    </row>
    <row r="13" spans="1:5" ht="18" customHeight="1" x14ac:dyDescent="0.25">
      <c r="D13" s="6" t="s">
        <v>8</v>
      </c>
      <c r="E13" s="7">
        <f>(E5+E10)*0.01</f>
        <v>0</v>
      </c>
    </row>
    <row r="14" spans="1:5" ht="18" customHeight="1" x14ac:dyDescent="0.25">
      <c r="D14" s="6" t="s">
        <v>9</v>
      </c>
      <c r="E14" s="7">
        <f>SUM(E15:E20)</f>
        <v>0</v>
      </c>
    </row>
    <row r="15" spans="1:5" ht="18" customHeight="1" x14ac:dyDescent="0.25">
      <c r="D15" s="8" t="s">
        <v>31</v>
      </c>
      <c r="E15" s="1">
        <f>(E6*0.355)</f>
        <v>0</v>
      </c>
    </row>
    <row r="16" spans="1:5" ht="18" customHeight="1" x14ac:dyDescent="0.25">
      <c r="D16" s="8" t="s">
        <v>32</v>
      </c>
      <c r="E16" s="1">
        <f>E7*0.462</f>
        <v>0</v>
      </c>
    </row>
    <row r="17" spans="4:5" ht="18" customHeight="1" x14ac:dyDescent="0.25">
      <c r="D17" s="8" t="s">
        <v>33</v>
      </c>
      <c r="E17" s="1">
        <f>E8*0.324</f>
        <v>0</v>
      </c>
    </row>
    <row r="18" spans="4:5" ht="18" customHeight="1" x14ac:dyDescent="0.25">
      <c r="D18" s="8" t="s">
        <v>37</v>
      </c>
      <c r="E18" s="1">
        <f>E9*0.124</f>
        <v>0</v>
      </c>
    </row>
    <row r="19" spans="4:5" ht="18" customHeight="1" x14ac:dyDescent="0.25">
      <c r="D19" s="8" t="s">
        <v>34</v>
      </c>
      <c r="E19" s="1">
        <f>E11*0.024</f>
        <v>0</v>
      </c>
    </row>
    <row r="20" spans="4:5" ht="18" customHeight="1" x14ac:dyDescent="0.25">
      <c r="D20" s="8" t="s">
        <v>35</v>
      </c>
      <c r="E20" s="1">
        <f>E12*0.102</f>
        <v>0</v>
      </c>
    </row>
    <row r="21" spans="4:5" ht="18" customHeight="1" x14ac:dyDescent="0.25">
      <c r="D21" s="10" t="s">
        <v>10</v>
      </c>
      <c r="E21" s="11">
        <f>SUM(E22:E33)</f>
        <v>0</v>
      </c>
    </row>
    <row r="22" spans="4:5" ht="18" customHeight="1" x14ac:dyDescent="0.25">
      <c r="D22" s="9" t="s">
        <v>11</v>
      </c>
      <c r="E22" s="1">
        <f>SUMIFS(BudgetDetails!C:C,BudgetDetails!$A:$A,BudgetSummary!$D$21,BudgetDetails!$B:$B,BudgetSummary!$D22)</f>
        <v>0</v>
      </c>
    </row>
    <row r="23" spans="4:5" ht="18" customHeight="1" x14ac:dyDescent="0.25">
      <c r="D23" s="4" t="s">
        <v>29</v>
      </c>
      <c r="E23" s="1">
        <f>SUMIFS(BudgetDetails!C:C,BudgetDetails!$A:$A,BudgetSummary!$D$21,BudgetDetails!$B:$B,BudgetSummary!$D24)</f>
        <v>0</v>
      </c>
    </row>
    <row r="24" spans="4:5" ht="18" customHeight="1" x14ac:dyDescent="0.25">
      <c r="D24" s="9" t="s">
        <v>12</v>
      </c>
      <c r="E24" s="1">
        <f>SUMIFS(BudgetDetails!C:C,BudgetDetails!$A:$A,BudgetSummary!$D$21,BudgetDetails!$B:$B,BudgetSummary!$D25)</f>
        <v>0</v>
      </c>
    </row>
    <row r="25" spans="4:5" ht="18" customHeight="1" x14ac:dyDescent="0.25">
      <c r="D25" s="9" t="s">
        <v>13</v>
      </c>
      <c r="E25" s="1">
        <f>SUMIFS(BudgetDetails!C:C,BudgetDetails!$A:$A,BudgetSummary!$D$21,BudgetDetails!$B:$B,BudgetSummary!$D26)</f>
        <v>0</v>
      </c>
    </row>
    <row r="26" spans="4:5" ht="18" customHeight="1" x14ac:dyDescent="0.25">
      <c r="D26" s="9" t="s">
        <v>14</v>
      </c>
      <c r="E26" s="1">
        <f>SUMIFS(BudgetDetails!C:C,BudgetDetails!$A:$A,BudgetSummary!$D$21,BudgetDetails!$B:$B,BudgetSummary!$D27)</f>
        <v>0</v>
      </c>
    </row>
    <row r="27" spans="4:5" ht="18" customHeight="1" x14ac:dyDescent="0.25">
      <c r="D27" s="9" t="s">
        <v>15</v>
      </c>
      <c r="E27" s="1">
        <f>SUMIFS(BudgetDetails!C:C,BudgetDetails!$A:$A,BudgetSummary!$D$21,BudgetDetails!$B:$B,BudgetSummary!$D28)</f>
        <v>0</v>
      </c>
    </row>
    <row r="28" spans="4:5" ht="18" customHeight="1" x14ac:dyDescent="0.25">
      <c r="D28" s="9" t="s">
        <v>16</v>
      </c>
      <c r="E28" s="1">
        <f>SUMIFS(BudgetDetails!C:C,BudgetDetails!$A:$A,BudgetSummary!$D$21,BudgetDetails!$B:$B,BudgetSummary!$D29)</f>
        <v>0</v>
      </c>
    </row>
    <row r="29" spans="4:5" ht="18" customHeight="1" x14ac:dyDescent="0.25">
      <c r="D29" s="9" t="s">
        <v>17</v>
      </c>
      <c r="E29" s="1">
        <f>SUMIFS(BudgetDetails!C:C,BudgetDetails!$A:$A,BudgetSummary!$D$21,BudgetDetails!$B:$B,BudgetSummary!$D30)</f>
        <v>0</v>
      </c>
    </row>
    <row r="30" spans="4:5" ht="18" customHeight="1" x14ac:dyDescent="0.25">
      <c r="D30" s="9" t="s">
        <v>18</v>
      </c>
      <c r="E30" s="1">
        <f>SUMIFS(BudgetDetails!C:C,BudgetDetails!$A:$A,BudgetSummary!$D$21,BudgetDetails!$B:$B,BudgetSummary!$D31)</f>
        <v>0</v>
      </c>
    </row>
    <row r="31" spans="4:5" ht="18" customHeight="1" x14ac:dyDescent="0.25">
      <c r="D31" s="9" t="s">
        <v>19</v>
      </c>
      <c r="E31" s="1">
        <f>SUMIFS(BudgetDetails!C:C,BudgetDetails!$A:$A,BudgetSummary!$D$21,BudgetDetails!$B:$B,BudgetSummary!$D32)</f>
        <v>0</v>
      </c>
    </row>
    <row r="32" spans="4:5" ht="18" customHeight="1" x14ac:dyDescent="0.25">
      <c r="D32" s="9" t="s">
        <v>20</v>
      </c>
      <c r="E32" s="1">
        <f>SUMIFS(BudgetDetails!C:C,BudgetDetails!$A:$A,BudgetSummary!$D$21,BudgetDetails!$B:$B,BudgetSummary!#REF!)</f>
        <v>0</v>
      </c>
    </row>
    <row r="33" spans="4:5" ht="18" customHeight="1" x14ac:dyDescent="0.25">
      <c r="D33" s="9" t="s">
        <v>30</v>
      </c>
      <c r="E33" s="1">
        <f>SUMIFS(BudgetDetails!C:C,BudgetDetails!$A:$A,BudgetSummary!$D$21,BudgetDetails!$B:$B,BudgetSummary!$D33)</f>
        <v>0</v>
      </c>
    </row>
    <row r="34" spans="4:5" ht="18" customHeight="1" x14ac:dyDescent="0.25">
      <c r="D34" s="10" t="s">
        <v>21</v>
      </c>
      <c r="E34" s="11">
        <f>SUMIFS(BudgetDetails!C:C,BudgetDetails!$A:$A,BudgetSummary!$D$34,BudgetDetails!$B:$B,BudgetSummary!$D34)</f>
        <v>0</v>
      </c>
    </row>
    <row r="35" spans="4:5" ht="18" customHeight="1" x14ac:dyDescent="0.25">
      <c r="D35" s="10" t="s">
        <v>22</v>
      </c>
      <c r="E35" s="11">
        <f>SUMIFS(BudgetDetails!C:C,BudgetDetails!$A:$A,BudgetSummary!$D$35,BudgetDetails!$B:$B,BudgetSummary!$D35)</f>
        <v>0</v>
      </c>
    </row>
    <row r="36" spans="4:5" ht="18" customHeight="1" x14ac:dyDescent="0.25">
      <c r="D36" s="10" t="s">
        <v>23</v>
      </c>
      <c r="E36" s="11">
        <f>SUMIFS(BudgetDetails!C:C,BudgetDetails!$A:$A,BudgetSummary!$D$36,BudgetDetails!$B:$B,BudgetSummary!$D36)</f>
        <v>0</v>
      </c>
    </row>
    <row r="37" spans="4:5" ht="18" customHeight="1" thickBot="1" x14ac:dyDescent="0.3">
      <c r="D37" s="13" t="s">
        <v>24</v>
      </c>
      <c r="E37" s="14">
        <f>E4+E21+E34+E35+E36</f>
        <v>0</v>
      </c>
    </row>
    <row r="38" spans="4:5" ht="18" customHeight="1" thickTop="1" x14ac:dyDescent="0.25"/>
    <row r="39" spans="4:5" ht="18" customHeight="1" x14ac:dyDescent="0.25"/>
    <row r="40" spans="4:5" ht="18" customHeight="1" x14ac:dyDescent="0.25"/>
    <row r="41" spans="4:5" ht="18" customHeight="1" x14ac:dyDescent="0.25"/>
  </sheetData>
  <mergeCells count="1">
    <mergeCell ref="B1:E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EDBF5-AFF7-4119-B977-D089EF878FE9}">
  <dimension ref="A1:D4"/>
  <sheetViews>
    <sheetView showGridLines="0" workbookViewId="0">
      <selection activeCell="A5" sqref="A5"/>
    </sheetView>
  </sheetViews>
  <sheetFormatPr defaultColWidth="30" defaultRowHeight="15" x14ac:dyDescent="0.25"/>
  <cols>
    <col min="3" max="3" width="30" style="23"/>
    <col min="4" max="4" width="81" customWidth="1"/>
  </cols>
  <sheetData>
    <row r="1" spans="1:4" x14ac:dyDescent="0.25">
      <c r="A1" s="30" t="s">
        <v>46</v>
      </c>
      <c r="B1" s="30"/>
      <c r="C1" s="30"/>
      <c r="D1" s="30"/>
    </row>
    <row r="2" spans="1:4" ht="29.25" customHeight="1" x14ac:dyDescent="0.25">
      <c r="A2" s="30"/>
      <c r="B2" s="30"/>
      <c r="C2" s="30"/>
      <c r="D2" s="30"/>
    </row>
    <row r="3" spans="1:4" x14ac:dyDescent="0.25">
      <c r="A3" s="5"/>
      <c r="B3" s="5"/>
      <c r="C3" s="22"/>
      <c r="D3" s="5"/>
    </row>
    <row r="4" spans="1:4" x14ac:dyDescent="0.25">
      <c r="A4" s="28" t="s">
        <v>25</v>
      </c>
      <c r="B4" s="28" t="s">
        <v>26</v>
      </c>
      <c r="C4" s="29" t="s">
        <v>27</v>
      </c>
      <c r="D4" s="28" t="s">
        <v>28</v>
      </c>
    </row>
  </sheetData>
  <mergeCells count="1">
    <mergeCell ref="A1:D2"/>
  </mergeCells>
  <dataValidations count="1">
    <dataValidation type="list" allowBlank="1" showInputMessage="1" showErrorMessage="1" sqref="B5:B116" xr:uid="{F2C513CC-BE74-42C5-8767-691C9273496D}">
      <formula1>INDIRECT(A5:A116)</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4973AB4-8E6E-47B9-961E-3B519D431034}">
          <x14:formula1>
            <xm:f>DataValidation!$A$1:$G$1</xm:f>
          </x14:formula1>
          <xm:sqref>A5:A116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C792-CAE4-43FD-8801-40B54621E6D3}">
  <dimension ref="B1:G13"/>
  <sheetViews>
    <sheetView showGridLines="0" workbookViewId="0">
      <selection sqref="A1:G13"/>
    </sheetView>
  </sheetViews>
  <sheetFormatPr defaultRowHeight="15" x14ac:dyDescent="0.25"/>
  <cols>
    <col min="2" max="2" width="26.140625" bestFit="1" customWidth="1"/>
    <col min="3" max="3" width="19" bestFit="1" customWidth="1"/>
    <col min="4" max="4" width="31.7109375" bestFit="1" customWidth="1"/>
    <col min="5" max="5" width="8.7109375" bestFit="1" customWidth="1"/>
    <col min="6" max="6" width="6.42578125" bestFit="1" customWidth="1"/>
    <col min="7" max="7" width="10.7109375" bestFit="1" customWidth="1"/>
  </cols>
  <sheetData>
    <row r="1" spans="2:7" x14ac:dyDescent="0.25">
      <c r="B1" s="3" t="s">
        <v>1</v>
      </c>
      <c r="C1" s="3" t="s">
        <v>5</v>
      </c>
      <c r="D1" s="3" t="s">
        <v>10</v>
      </c>
      <c r="E1" s="3" t="s">
        <v>21</v>
      </c>
      <c r="F1" s="3" t="s">
        <v>22</v>
      </c>
      <c r="G1" s="3" t="s">
        <v>23</v>
      </c>
    </row>
    <row r="2" spans="2:7" x14ac:dyDescent="0.25">
      <c r="B2" s="2" t="s">
        <v>2</v>
      </c>
      <c r="C2" s="2" t="s">
        <v>6</v>
      </c>
      <c r="D2" s="2" t="s">
        <v>11</v>
      </c>
      <c r="E2" s="2" t="s">
        <v>21</v>
      </c>
      <c r="F2" s="2" t="s">
        <v>22</v>
      </c>
      <c r="G2" s="2" t="s">
        <v>23</v>
      </c>
    </row>
    <row r="3" spans="2:7" x14ac:dyDescent="0.25">
      <c r="B3" s="2" t="s">
        <v>3</v>
      </c>
      <c r="C3" s="2" t="s">
        <v>7</v>
      </c>
      <c r="D3" s="2" t="s">
        <v>29</v>
      </c>
    </row>
    <row r="4" spans="2:7" x14ac:dyDescent="0.25">
      <c r="B4" s="2" t="s">
        <v>4</v>
      </c>
      <c r="D4" s="2" t="s">
        <v>12</v>
      </c>
    </row>
    <row r="5" spans="2:7" x14ac:dyDescent="0.25">
      <c r="B5" s="2" t="s">
        <v>36</v>
      </c>
      <c r="D5" s="2" t="s">
        <v>13</v>
      </c>
    </row>
    <row r="6" spans="2:7" x14ac:dyDescent="0.25">
      <c r="D6" s="2" t="s">
        <v>14</v>
      </c>
    </row>
    <row r="7" spans="2:7" x14ac:dyDescent="0.25">
      <c r="D7" s="2" t="s">
        <v>15</v>
      </c>
    </row>
    <row r="8" spans="2:7" x14ac:dyDescent="0.25">
      <c r="D8" s="2" t="s">
        <v>16</v>
      </c>
    </row>
    <row r="9" spans="2:7" x14ac:dyDescent="0.25">
      <c r="D9" s="2" t="s">
        <v>17</v>
      </c>
    </row>
    <row r="10" spans="2:7" x14ac:dyDescent="0.25">
      <c r="D10" s="2" t="s">
        <v>18</v>
      </c>
    </row>
    <row r="11" spans="2:7" x14ac:dyDescent="0.25">
      <c r="D11" s="2" t="s">
        <v>19</v>
      </c>
    </row>
    <row r="12" spans="2:7" x14ac:dyDescent="0.25">
      <c r="D12" s="2" t="s">
        <v>20</v>
      </c>
    </row>
    <row r="13" spans="2:7" x14ac:dyDescent="0.25">
      <c r="D13" s="2" t="s">
        <v>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b12b5c-8689-408f-84cf-865cf7360707" xsi:nil="true"/>
    <lcf76f155ced4ddcb4097134ff3c332f xmlns="5946aa89-e68b-4836-a2f9-2657a13ac70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6D1DBCB5D5C3247AF4C080CE5B24E78" ma:contentTypeVersion="17" ma:contentTypeDescription="Create a new document." ma:contentTypeScope="" ma:versionID="2d4384afa5066aa066e4bf75302944e7">
  <xsd:schema xmlns:xsd="http://www.w3.org/2001/XMLSchema" xmlns:xs="http://www.w3.org/2001/XMLSchema" xmlns:p="http://schemas.microsoft.com/office/2006/metadata/properties" xmlns:ns2="7d09efe4-6507-4c47-ade9-6b48e67a7b71" xmlns:ns3="5946aa89-e68b-4836-a2f9-2657a13ac70f" xmlns:ns4="86b12b5c-8689-408f-84cf-865cf7360707" targetNamespace="http://schemas.microsoft.com/office/2006/metadata/properties" ma:root="true" ma:fieldsID="b1eebb0c2d5fd55425837d8c0f4748ea" ns2:_="" ns3:_="" ns4:_="">
    <xsd:import namespace="7d09efe4-6507-4c47-ade9-6b48e67a7b71"/>
    <xsd:import namespace="5946aa89-e68b-4836-a2f9-2657a13ac70f"/>
    <xsd:import namespace="86b12b5c-8689-408f-84cf-865cf736070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4:TaxCatchAll"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09efe4-6507-4c47-ade9-6b48e67a7b7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46aa89-e68b-4836-a2f9-2657a13ac70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1da502c-7e40-4002-9fa7-8e5645d13f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b12b5c-8689-408f-84cf-865cf736070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c7ee59f-1c46-4b73-9dda-fc7111d58ebc}" ma:internalName="TaxCatchAll" ma:showField="CatchAllData" ma:web="86b12b5c-8689-408f-84cf-865cf73607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23FD45-07A6-446B-AF0A-A08E56CE9879}">
  <ds:schemaRefs>
    <ds:schemaRef ds:uri="http://schemas.microsoft.com/office/2006/metadata/properties"/>
    <ds:schemaRef ds:uri="http://schemas.microsoft.com/office/infopath/2007/PartnerControls"/>
    <ds:schemaRef ds:uri="86b12b5c-8689-408f-84cf-865cf7360707"/>
    <ds:schemaRef ds:uri="5946aa89-e68b-4836-a2f9-2657a13ac70f"/>
  </ds:schemaRefs>
</ds:datastoreItem>
</file>

<file path=customXml/itemProps2.xml><?xml version="1.0" encoding="utf-8"?>
<ds:datastoreItem xmlns:ds="http://schemas.openxmlformats.org/officeDocument/2006/customXml" ds:itemID="{C0E51350-3185-458B-817F-2A1846049007}">
  <ds:schemaRefs>
    <ds:schemaRef ds:uri="http://schemas.microsoft.com/sharepoint/v3/contenttype/forms"/>
  </ds:schemaRefs>
</ds:datastoreItem>
</file>

<file path=customXml/itemProps3.xml><?xml version="1.0" encoding="utf-8"?>
<ds:datastoreItem xmlns:ds="http://schemas.openxmlformats.org/officeDocument/2006/customXml" ds:itemID="{5A6E60ED-7589-42DE-A89C-0650BE5837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09efe4-6507-4c47-ade9-6b48e67a7b71"/>
    <ds:schemaRef ds:uri="5946aa89-e68b-4836-a2f9-2657a13ac70f"/>
    <ds:schemaRef ds:uri="86b12b5c-8689-408f-84cf-865cf73607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Instructions</vt:lpstr>
      <vt:lpstr>BudgetSummary</vt:lpstr>
      <vt:lpstr>BudgetDetails</vt:lpstr>
      <vt:lpstr>DataValidation</vt:lpstr>
      <vt:lpstr>Equipment</vt:lpstr>
      <vt:lpstr>Goods_Services</vt:lpstr>
      <vt:lpstr>Salaries</vt:lpstr>
      <vt:lpstr>Stipends</vt:lpstr>
      <vt:lpstr>Travel</vt:lpstr>
      <vt:lpstr>Wages</vt:lpstr>
    </vt:vector>
  </TitlesOfParts>
  <Company>Washington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Kincaid, Allyson Loryn</dc:creator>
  <cp:lastModifiedBy>Sanders, Aneska</cp:lastModifiedBy>
  <dcterms:created xsi:type="dcterms:W3CDTF">2022-09-22T22:07:34Z</dcterms:created>
  <dcterms:modified xsi:type="dcterms:W3CDTF">2026-10-14T22:22:04Z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0x01010026D1DBCB5D5C3247AF4C080CE5B24E78</vt:lpwstr>
  </property>
  <property fmtid="{D5CDD505-2E9C-101B-9397-08002B2CF9AE}" pid="3" name="MediaServiceImageTags">
    <vt:lpwstr/>
  </property>
</Properties>
</file>